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25725"/>
</workbook>
</file>

<file path=xl/calcChain.xml><?xml version="1.0" encoding="utf-8"?>
<calcChain xmlns="http://schemas.openxmlformats.org/spreadsheetml/2006/main">
  <c r="F48" i="1"/>
  <c r="F52"/>
  <c r="F54"/>
  <c r="F56"/>
  <c r="F51" s="1"/>
  <c r="F65"/>
  <c r="F64" s="1"/>
  <c r="F63" s="1"/>
  <c r="F45"/>
  <c r="F43"/>
  <c r="F39"/>
  <c r="F37"/>
  <c r="F35"/>
  <c r="F33"/>
  <c r="F31"/>
  <c r="F28"/>
  <c r="F27" s="1"/>
  <c r="F24"/>
  <c r="F21"/>
  <c r="F17"/>
  <c r="F58"/>
  <c r="F59"/>
  <c r="F60"/>
  <c r="F61"/>
  <c r="F13"/>
  <c r="F14"/>
  <c r="F47" l="1"/>
  <c r="F42"/>
  <c r="F41" s="1"/>
  <c r="F30"/>
  <c r="F16"/>
  <c r="F12" l="1"/>
  <c r="F7" s="1"/>
  <c r="G8" l="1"/>
  <c r="G9"/>
  <c r="G10"/>
</calcChain>
</file>

<file path=xl/sharedStrings.xml><?xml version="1.0" encoding="utf-8"?>
<sst xmlns="http://schemas.openxmlformats.org/spreadsheetml/2006/main" count="331" uniqueCount="97">
  <si>
    <t/>
  </si>
  <si>
    <t>РАСПРЕДЕЛЕНИЕ БЮДЖЕТНЫХ АССИГНОВАНИЙ ПО РАЗДЕЛАМ, ПОДРАЗДЕЛАМ, 
ЦЕЛЕВЫМ СТАТЬЯМ, ГРУППАМ ВИДОВ РАСХОДОВ КЛАССИФИКАЦИИ РАСХОДОВ 
НА 2022 ГОД И ПЛАНОВЫЙ ПЕРИОД 2023 И 2024 ГОДОВ</t>
  </si>
  <si>
    <t>тыс. рублей</t>
  </si>
  <si>
    <t>Наименование</t>
  </si>
  <si>
    <t>РЗ</t>
  </si>
  <si>
    <t>ПР</t>
  </si>
  <si>
    <t>ЦСР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</si>
  <si>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</si>
  <si>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</si>
  <si>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</si>
  <si>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</si>
  <si>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</si>
  <si>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</si>
  <si>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</si>
  <si>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</si>
  <si>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</si>
  <si>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</si>
  <si>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</si>
  <si>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</si>
  <si>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ВСЕГО</t>
  </si>
  <si>
    <t>Неизвестный подраздел</t>
  </si>
  <si>
    <t>00</t>
  </si>
  <si>
    <t>Условно утверждаемые (утвержденные) расходы</t>
  </si>
  <si>
    <t>99 0 00 99990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</si>
  <si>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</si>
  <si>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</si>
  <si>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</si>
  <si>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</si>
  <si>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</si>
  <si>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</si>
  <si>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</si>
  <si>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</si>
  <si>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</si>
  <si>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</si>
  <si>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</si>
  <si>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</si>
  <si>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</si>
  <si>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</si>
  <si>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</si>
  <si>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</si>
  <si>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Осуществление полномочий на осуществление первичного воинского учета на территориях, где отсутствуют военные комиссариаты</t>
  </si>
  <si>
    <t>99 0 00 51180</t>
  </si>
  <si>
    <t>Осуществление государственного полномочия Республики Коми предусмотренных пунктом 6 статьи 1 и статьями 2 и 3 Закона Республики Коми «О наделении органов местного самоуправления в Респулике Коми отдельными государственными полномочиями Республики Коми»</t>
  </si>
  <si>
    <t>99 0 00 73150</t>
  </si>
  <si>
    <t>Резервные фонды</t>
  </si>
  <si>
    <t>11</t>
  </si>
  <si>
    <t>Резервный фонд администрации муниципального образования</t>
  </si>
  <si>
    <t>99 0 00 00220</t>
  </si>
  <si>
    <t>Другие общегосударственные вопросы</t>
  </si>
  <si>
    <t>13</t>
  </si>
  <si>
    <t>Выполнение других обязательств муниципального образования</t>
  </si>
  <si>
    <t>99 0 00 00260</t>
  </si>
  <si>
    <t>Межбюджетные трансферты бюджетам муниципальных районов из бюджетов поселений на осуществление полномочий по формированию, исполнению бюджета поселения и контролю за исполнением данного бюджета в соответствии с заключенными соглашениями</t>
  </si>
  <si>
    <t>99 0 00 63010</t>
  </si>
  <si>
    <t>Межбюджетные трансферты</t>
  </si>
  <si>
    <t>500</t>
  </si>
  <si>
    <t>Межбюджетные трансферты бюджетам муниципальных районов из бюджетов поселений на осуществление полномочий контрольно-счетных органов поселений в соответствии с заключенными соглашениями</t>
  </si>
  <si>
    <t>99 0 00 63020</t>
  </si>
  <si>
    <t>Межбюджетные трансферты бюджету МР из бюджетов поселений на осуществление полномочий, определенных статьей 26 ФЗ от 05.04.2013 №44-ФЗ "О контрактной системе в сфере закупок товаров, работ, услуг для обеспечения государсвенных и муниципальных нужд"</t>
  </si>
  <si>
    <t>99 0 00 63030</t>
  </si>
  <si>
    <t>Реализация мероприятий по содействию занятости населения</t>
  </si>
  <si>
    <t>99 0 00 64040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</si>
  <si>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</si>
  <si>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</si>
  <si>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</si>
  <si>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</si>
  <si>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</si>
  <si>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99 0 00 02010</t>
  </si>
  <si>
    <t>Иные межбюджетные трансферты для решения вопросов местного значения сельских поселений</t>
  </si>
  <si>
    <t>99 0 00 63000</t>
  </si>
  <si>
    <t>ЖИЛИЩНО-КОММУНАЛЬНОЕ ХОЗЯЙСТВО</t>
  </si>
  <si>
    <t>05</t>
  </si>
  <si>
    <t>Жилищное хозяйство</t>
  </si>
  <si>
    <t>Капитальный ремонт муниципального жилищного фонда</t>
  </si>
  <si>
    <t>99 0 00 02100</t>
  </si>
  <si>
    <t>Благоустройство</t>
  </si>
  <si>
    <t>Содержание улично-дорожной сети</t>
  </si>
  <si>
    <t>99 0 00 02070</t>
  </si>
  <si>
    <t>Уличное освещение</t>
  </si>
  <si>
    <t>99 0 00 02300</t>
  </si>
  <si>
    <t>Прочие мероприятия по благоустройству сельских поселений</t>
  </si>
  <si>
    <t>99 0 00 02330</t>
  </si>
  <si>
    <t>СОЦИАЛЬНАЯ ПОЛИТИКА</t>
  </si>
  <si>
    <t>Пенсионное обеспечение</t>
  </si>
  <si>
    <t>Пенсионное обеспечение муниципальных служащих</t>
  </si>
  <si>
    <t>99 0 00 03400</t>
  </si>
  <si>
    <t>Социальное обеспечение и иные выплаты населению</t>
  </si>
  <si>
    <t>300</t>
  </si>
  <si>
    <t>Культура</t>
  </si>
  <si>
    <t>Непрограммные направления деятельности</t>
  </si>
  <si>
    <t>99 0 00 00000</t>
  </si>
  <si>
    <t>Мероприятия в сфере культуры и кинематографии</t>
  </si>
  <si>
    <t>99 0 00 03130</t>
  </si>
  <si>
    <t>КУЛЬТУРА, КИНЕМАТОГРАФИЯ</t>
  </si>
  <si>
    <t>Закупка товаров, работ и услуг для государственных (муниципальных) нужд</t>
  </si>
  <si>
    <t>08</t>
  </si>
  <si>
    <t>Приложение 2
к решению Совета сельского поселения "Мандач" "О внесении изменений в Решение Совета муниципального образования сельского поселения "Мандач" "О бюджете муниципального образования  сельского поселения «Мандач» на 2022 год плановый период 2023 и 2024 годов" от 08.06.2022  № 11/06-2-36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</si>
</sst>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activeCell="J3" sqref="J3"/>
    </sheetView>
  </sheetViews>
  <sheetFormatPr defaultRowHeight="12.75"/>
  <cols>
    <col min="1" max="1" width="82.6640625" customWidth="1"/>
    <col min="2" max="2" width="5.83203125" customWidth="1"/>
    <col min="3" max="3" width="5.5" customWidth="1"/>
    <col min="4" max="4" width="15.33203125" customWidth="1"/>
    <col min="5" max="5" width="7" customWidth="1"/>
    <col min="6" max="6" width="11.83203125" customWidth="1"/>
    <col min="7" max="7" width="12" customWidth="1"/>
    <col min="8" max="8" width="12.5" customWidth="1"/>
  </cols>
  <sheetData>
    <row r="1" spans="1:8" ht="111" customHeight="1">
      <c r="A1" s="2"/>
      <c r="B1" s="1" t="s">
        <v>0</v>
      </c>
      <c r="C1" s="1" t="s">
        <v>0</v>
      </c>
      <c r="D1" s="18" t="s">
        <v>96</v>
      </c>
      <c r="E1" s="18"/>
      <c r="F1" s="18"/>
      <c r="G1" s="18"/>
      <c r="H1" s="18"/>
    </row>
    <row r="2" spans="1:8" ht="16.5" hidden="1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</row>
    <row r="3" spans="1:8" ht="47.25" customHeight="1">
      <c r="A3" s="16" t="s">
        <v>1</v>
      </c>
      <c r="B3" s="16"/>
      <c r="C3" s="16"/>
      <c r="D3" s="16"/>
      <c r="E3" s="16"/>
      <c r="F3" s="16"/>
      <c r="G3" s="16"/>
      <c r="H3" s="16"/>
    </row>
    <row r="4" spans="1:8" ht="12.75" customHeight="1">
      <c r="A4" s="17" t="s">
        <v>2</v>
      </c>
      <c r="B4" s="17"/>
      <c r="C4" s="17"/>
      <c r="D4" s="17"/>
      <c r="E4" s="17"/>
      <c r="F4" s="17"/>
      <c r="G4" s="17"/>
      <c r="H4" s="17"/>
    </row>
    <row r="5" spans="1:8" ht="18" customHeight="1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 t="s">
        <v>8</v>
      </c>
      <c r="G5" s="4" t="s">
        <v>9</v>
      </c>
      <c r="H5" s="4" t="s">
        <v>10</v>
      </c>
    </row>
    <row r="6" spans="1:8" ht="15" customHeight="1">
      <c r="A6" s="4" t="s">
        <v>11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</row>
    <row r="7" spans="1:8" ht="15.6" customHeight="1">
      <c r="A7" s="5" t="s">
        <v>19</v>
      </c>
      <c r="B7" s="3" t="s">
        <v>0</v>
      </c>
      <c r="C7" s="3" t="s">
        <v>0</v>
      </c>
      <c r="D7" s="3" t="s">
        <v>0</v>
      </c>
      <c r="E7" s="3" t="s">
        <v>0</v>
      </c>
      <c r="F7" s="6">
        <f>SUM(F12+F41+F47+F58+F63)</f>
        <v>5002.5</v>
      </c>
      <c r="G7" s="6">
        <v>1537.2</v>
      </c>
      <c r="H7" s="6">
        <v>1131.7</v>
      </c>
    </row>
    <row r="8" spans="1:8" ht="15" customHeight="1">
      <c r="A8" s="7" t="s">
        <v>20</v>
      </c>
      <c r="B8" s="8" t="s">
        <v>21</v>
      </c>
      <c r="C8" s="8" t="s">
        <v>0</v>
      </c>
      <c r="D8" s="8" t="s">
        <v>0</v>
      </c>
      <c r="E8" s="8" t="s">
        <v>0</v>
      </c>
      <c r="F8" s="9" t="s">
        <v>0</v>
      </c>
      <c r="G8" s="9">
        <f>G9</f>
        <v>34.700000000000003</v>
      </c>
      <c r="H8" s="9">
        <v>48.8</v>
      </c>
    </row>
    <row r="9" spans="1:8" ht="15" customHeight="1">
      <c r="A9" s="7" t="s">
        <v>20</v>
      </c>
      <c r="B9" s="8" t="s">
        <v>21</v>
      </c>
      <c r="C9" s="8" t="s">
        <v>21</v>
      </c>
      <c r="D9" s="8" t="s">
        <v>0</v>
      </c>
      <c r="E9" s="8" t="s">
        <v>0</v>
      </c>
      <c r="F9" s="9" t="s">
        <v>0</v>
      </c>
      <c r="G9" s="9">
        <f>G10</f>
        <v>34.700000000000003</v>
      </c>
      <c r="H9" s="9">
        <v>48.8</v>
      </c>
    </row>
    <row r="10" spans="1:8" ht="15" customHeight="1">
      <c r="A10" s="10" t="s">
        <v>22</v>
      </c>
      <c r="B10" s="8" t="s">
        <v>21</v>
      </c>
      <c r="C10" s="8" t="s">
        <v>21</v>
      </c>
      <c r="D10" s="11" t="s">
        <v>23</v>
      </c>
      <c r="E10" s="11" t="s">
        <v>0</v>
      </c>
      <c r="F10" s="12" t="s">
        <v>0</v>
      </c>
      <c r="G10" s="12">
        <f>G11</f>
        <v>34.700000000000003</v>
      </c>
      <c r="H10" s="12">
        <v>48.8</v>
      </c>
    </row>
    <row r="11" spans="1:8" ht="15" customHeight="1">
      <c r="A11" s="13" t="s">
        <v>38</v>
      </c>
      <c r="B11" s="8" t="s">
        <v>21</v>
      </c>
      <c r="C11" s="8" t="s">
        <v>21</v>
      </c>
      <c r="D11" s="11" t="s">
        <v>23</v>
      </c>
      <c r="E11" s="11">
        <v>800</v>
      </c>
      <c r="F11" s="12" t="s">
        <v>0</v>
      </c>
      <c r="G11" s="12">
        <v>34.700000000000003</v>
      </c>
      <c r="H11" s="12">
        <v>48.8</v>
      </c>
    </row>
    <row r="12" spans="1:8" ht="15" customHeight="1">
      <c r="A12" s="7" t="s">
        <v>24</v>
      </c>
      <c r="B12" s="8" t="s">
        <v>25</v>
      </c>
      <c r="C12" s="8" t="s">
        <v>0</v>
      </c>
      <c r="D12" s="8" t="s">
        <v>0</v>
      </c>
      <c r="E12" s="8" t="s">
        <v>0</v>
      </c>
      <c r="F12" s="9">
        <f>SUM(F13+F16+F27+F30)</f>
        <v>3109.7</v>
      </c>
      <c r="G12" s="9">
        <v>1222.5</v>
      </c>
      <c r="H12" s="9">
        <v>820.9</v>
      </c>
    </row>
    <row r="13" spans="1:8" ht="28.5" customHeight="1">
      <c r="A13" s="7" t="s">
        <v>26</v>
      </c>
      <c r="B13" s="8" t="s">
        <v>25</v>
      </c>
      <c r="C13" s="8" t="s">
        <v>27</v>
      </c>
      <c r="D13" s="8" t="s">
        <v>0</v>
      </c>
      <c r="E13" s="8" t="s">
        <v>0</v>
      </c>
      <c r="F13" s="9">
        <f>F14</f>
        <v>718.8</v>
      </c>
      <c r="G13" s="9">
        <v>657.8</v>
      </c>
      <c r="H13" s="9">
        <v>130</v>
      </c>
    </row>
    <row r="14" spans="1:8" ht="15" customHeight="1">
      <c r="A14" s="10" t="s">
        <v>28</v>
      </c>
      <c r="B14" s="8" t="s">
        <v>25</v>
      </c>
      <c r="C14" s="8" t="s">
        <v>27</v>
      </c>
      <c r="D14" s="11" t="s">
        <v>29</v>
      </c>
      <c r="E14" s="11" t="s">
        <v>0</v>
      </c>
      <c r="F14" s="12">
        <f>F15</f>
        <v>718.8</v>
      </c>
      <c r="G14" s="12">
        <v>657.8</v>
      </c>
      <c r="H14" s="12">
        <v>130</v>
      </c>
    </row>
    <row r="15" spans="1:8" ht="39" customHeight="1">
      <c r="A15" s="10" t="s">
        <v>30</v>
      </c>
      <c r="B15" s="8" t="s">
        <v>25</v>
      </c>
      <c r="C15" s="8" t="s">
        <v>27</v>
      </c>
      <c r="D15" s="11" t="s">
        <v>29</v>
      </c>
      <c r="E15" s="11" t="s">
        <v>31</v>
      </c>
      <c r="F15" s="12">
        <v>718.8</v>
      </c>
      <c r="G15" s="12">
        <v>657.8</v>
      </c>
      <c r="H15" s="12">
        <v>130</v>
      </c>
    </row>
    <row r="16" spans="1:8" ht="40.5" customHeight="1">
      <c r="A16" s="7" t="s">
        <v>32</v>
      </c>
      <c r="B16" s="8" t="s">
        <v>25</v>
      </c>
      <c r="C16" s="8" t="s">
        <v>33</v>
      </c>
      <c r="D16" s="8" t="s">
        <v>0</v>
      </c>
      <c r="E16" s="8" t="s">
        <v>0</v>
      </c>
      <c r="F16" s="9">
        <f>SUM(F17+F21+F24)</f>
        <v>2318.1999999999998</v>
      </c>
      <c r="G16" s="9">
        <v>499.1</v>
      </c>
      <c r="H16" s="9">
        <v>625.4</v>
      </c>
    </row>
    <row r="17" spans="1:8" ht="29.25" customHeight="1">
      <c r="A17" s="10" t="s">
        <v>34</v>
      </c>
      <c r="B17" s="8" t="s">
        <v>25</v>
      </c>
      <c r="C17" s="8" t="s">
        <v>33</v>
      </c>
      <c r="D17" s="11" t="s">
        <v>35</v>
      </c>
      <c r="E17" s="11" t="s">
        <v>0</v>
      </c>
      <c r="F17" s="12">
        <f>SUM(F18:F20)</f>
        <v>2199.2999999999997</v>
      </c>
      <c r="G17" s="12">
        <v>376.4</v>
      </c>
      <c r="H17" s="12">
        <v>498.8</v>
      </c>
    </row>
    <row r="18" spans="1:8" ht="39" customHeight="1">
      <c r="A18" s="10" t="s">
        <v>30</v>
      </c>
      <c r="B18" s="8" t="s">
        <v>25</v>
      </c>
      <c r="C18" s="8" t="s">
        <v>33</v>
      </c>
      <c r="D18" s="11" t="s">
        <v>35</v>
      </c>
      <c r="E18" s="11" t="s">
        <v>31</v>
      </c>
      <c r="F18" s="12">
        <v>1088.8</v>
      </c>
      <c r="G18" s="12">
        <v>260</v>
      </c>
      <c r="H18" s="12">
        <v>260</v>
      </c>
    </row>
    <row r="19" spans="1:8" ht="28.5" customHeight="1">
      <c r="A19" s="10" t="s">
        <v>36</v>
      </c>
      <c r="B19" s="8" t="s">
        <v>25</v>
      </c>
      <c r="C19" s="8" t="s">
        <v>33</v>
      </c>
      <c r="D19" s="11" t="s">
        <v>35</v>
      </c>
      <c r="E19" s="11" t="s">
        <v>37</v>
      </c>
      <c r="F19" s="12">
        <v>1104.0999999999999</v>
      </c>
      <c r="G19" s="12">
        <v>110</v>
      </c>
      <c r="H19" s="12">
        <v>232.4</v>
      </c>
    </row>
    <row r="20" spans="1:8" ht="15" customHeight="1">
      <c r="A20" s="10" t="s">
        <v>38</v>
      </c>
      <c r="B20" s="8" t="s">
        <v>25</v>
      </c>
      <c r="C20" s="8" t="s">
        <v>33</v>
      </c>
      <c r="D20" s="11" t="s">
        <v>35</v>
      </c>
      <c r="E20" s="11" t="s">
        <v>39</v>
      </c>
      <c r="F20" s="12">
        <v>6.4</v>
      </c>
      <c r="G20" s="12">
        <v>6.4</v>
      </c>
      <c r="H20" s="12">
        <v>6.4</v>
      </c>
    </row>
    <row r="21" spans="1:8" ht="27.75" customHeight="1">
      <c r="A21" s="10" t="s">
        <v>40</v>
      </c>
      <c r="B21" s="8" t="s">
        <v>25</v>
      </c>
      <c r="C21" s="8" t="s">
        <v>33</v>
      </c>
      <c r="D21" s="11" t="s">
        <v>41</v>
      </c>
      <c r="E21" s="11" t="s">
        <v>0</v>
      </c>
      <c r="F21" s="12">
        <f>SUM(F22:F23)</f>
        <v>96.800000000000011</v>
      </c>
      <c r="G21" s="12">
        <v>100.1</v>
      </c>
      <c r="H21" s="12">
        <v>103.9</v>
      </c>
    </row>
    <row r="22" spans="1:8" ht="40.5" customHeight="1">
      <c r="A22" s="10" t="s">
        <v>30</v>
      </c>
      <c r="B22" s="8" t="s">
        <v>25</v>
      </c>
      <c r="C22" s="8" t="s">
        <v>33</v>
      </c>
      <c r="D22" s="11" t="s">
        <v>41</v>
      </c>
      <c r="E22" s="11" t="s">
        <v>31</v>
      </c>
      <c r="F22" s="12">
        <v>72.400000000000006</v>
      </c>
      <c r="G22" s="12">
        <v>72.400000000000006</v>
      </c>
      <c r="H22" s="12">
        <v>72.400000000000006</v>
      </c>
    </row>
    <row r="23" spans="1:8" ht="32.25" customHeight="1">
      <c r="A23" s="10" t="s">
        <v>36</v>
      </c>
      <c r="B23" s="8" t="s">
        <v>25</v>
      </c>
      <c r="C23" s="8" t="s">
        <v>33</v>
      </c>
      <c r="D23" s="11" t="s">
        <v>41</v>
      </c>
      <c r="E23" s="11" t="s">
        <v>37</v>
      </c>
      <c r="F23" s="12">
        <v>24.4</v>
      </c>
      <c r="G23" s="12">
        <v>27.7</v>
      </c>
      <c r="H23" s="12">
        <v>31.5</v>
      </c>
    </row>
    <row r="24" spans="1:8" ht="53.25" customHeight="1">
      <c r="A24" s="10" t="s">
        <v>42</v>
      </c>
      <c r="B24" s="8" t="s">
        <v>25</v>
      </c>
      <c r="C24" s="8" t="s">
        <v>33</v>
      </c>
      <c r="D24" s="11" t="s">
        <v>43</v>
      </c>
      <c r="E24" s="11" t="s">
        <v>0</v>
      </c>
      <c r="F24" s="12">
        <f>SUM(F25:F26)</f>
        <v>22.1</v>
      </c>
      <c r="G24" s="12">
        <v>22.6</v>
      </c>
      <c r="H24" s="12">
        <v>22.7</v>
      </c>
    </row>
    <row r="25" spans="1:8" ht="40.5" customHeight="1">
      <c r="A25" s="10" t="s">
        <v>30</v>
      </c>
      <c r="B25" s="8" t="s">
        <v>25</v>
      </c>
      <c r="C25" s="8" t="s">
        <v>33</v>
      </c>
      <c r="D25" s="11" t="s">
        <v>43</v>
      </c>
      <c r="E25" s="11" t="s">
        <v>31</v>
      </c>
      <c r="F25" s="12">
        <v>16.100000000000001</v>
      </c>
      <c r="G25" s="12">
        <v>16.600000000000001</v>
      </c>
      <c r="H25" s="12">
        <v>16.7</v>
      </c>
    </row>
    <row r="26" spans="1:8" ht="27.75" customHeight="1">
      <c r="A26" s="10" t="s">
        <v>36</v>
      </c>
      <c r="B26" s="8" t="s">
        <v>25</v>
      </c>
      <c r="C26" s="8" t="s">
        <v>33</v>
      </c>
      <c r="D26" s="11" t="s">
        <v>43</v>
      </c>
      <c r="E26" s="11" t="s">
        <v>37</v>
      </c>
      <c r="F26" s="12">
        <v>6</v>
      </c>
      <c r="G26" s="12">
        <v>6</v>
      </c>
      <c r="H26" s="12">
        <v>6</v>
      </c>
    </row>
    <row r="27" spans="1:8" ht="15" customHeight="1">
      <c r="A27" s="7" t="s">
        <v>44</v>
      </c>
      <c r="B27" s="8" t="s">
        <v>25</v>
      </c>
      <c r="C27" s="8" t="s">
        <v>45</v>
      </c>
      <c r="D27" s="8" t="s">
        <v>0</v>
      </c>
      <c r="E27" s="8" t="s">
        <v>0</v>
      </c>
      <c r="F27" s="9">
        <f>F28</f>
        <v>8</v>
      </c>
      <c r="G27" s="9">
        <v>1</v>
      </c>
      <c r="H27" s="9">
        <v>1</v>
      </c>
    </row>
    <row r="28" spans="1:8" ht="17.25" customHeight="1">
      <c r="A28" s="10" t="s">
        <v>46</v>
      </c>
      <c r="B28" s="8" t="s">
        <v>25</v>
      </c>
      <c r="C28" s="8" t="s">
        <v>45</v>
      </c>
      <c r="D28" s="11" t="s">
        <v>47</v>
      </c>
      <c r="E28" s="11" t="s">
        <v>0</v>
      </c>
      <c r="F28" s="12">
        <f>F29</f>
        <v>8</v>
      </c>
      <c r="G28" s="12">
        <v>1</v>
      </c>
      <c r="H28" s="12">
        <v>1</v>
      </c>
    </row>
    <row r="29" spans="1:8" ht="15" customHeight="1">
      <c r="A29" s="10" t="s">
        <v>38</v>
      </c>
      <c r="B29" s="8" t="s">
        <v>25</v>
      </c>
      <c r="C29" s="8" t="s">
        <v>45</v>
      </c>
      <c r="D29" s="11" t="s">
        <v>47</v>
      </c>
      <c r="E29" s="11" t="s">
        <v>39</v>
      </c>
      <c r="F29" s="12">
        <v>8</v>
      </c>
      <c r="G29" s="12">
        <v>1</v>
      </c>
      <c r="H29" s="12">
        <v>1</v>
      </c>
    </row>
    <row r="30" spans="1:8" ht="15" customHeight="1">
      <c r="A30" s="7" t="s">
        <v>48</v>
      </c>
      <c r="B30" s="8" t="s">
        <v>25</v>
      </c>
      <c r="C30" s="8" t="s">
        <v>49</v>
      </c>
      <c r="D30" s="8" t="s">
        <v>0</v>
      </c>
      <c r="E30" s="8" t="s">
        <v>0</v>
      </c>
      <c r="F30" s="9">
        <f>SUM(F31+F33+F35+F37+F39)</f>
        <v>64.699999999999989</v>
      </c>
      <c r="G30" s="9">
        <v>64.599999999999994</v>
      </c>
      <c r="H30" s="9">
        <v>64.5</v>
      </c>
    </row>
    <row r="31" spans="1:8" ht="16.5" customHeight="1">
      <c r="A31" s="10" t="s">
        <v>50</v>
      </c>
      <c r="B31" s="8" t="s">
        <v>25</v>
      </c>
      <c r="C31" s="8" t="s">
        <v>49</v>
      </c>
      <c r="D31" s="11" t="s">
        <v>51</v>
      </c>
      <c r="E31" s="11" t="s">
        <v>0</v>
      </c>
      <c r="F31" s="12">
        <f>F32</f>
        <v>4</v>
      </c>
      <c r="G31" s="12">
        <v>4</v>
      </c>
      <c r="H31" s="12">
        <v>4</v>
      </c>
    </row>
    <row r="32" spans="1:8" ht="15" customHeight="1">
      <c r="A32" s="10" t="s">
        <v>38</v>
      </c>
      <c r="B32" s="8" t="s">
        <v>25</v>
      </c>
      <c r="C32" s="8" t="s">
        <v>49</v>
      </c>
      <c r="D32" s="11" t="s">
        <v>51</v>
      </c>
      <c r="E32" s="11" t="s">
        <v>39</v>
      </c>
      <c r="F32" s="12">
        <v>4</v>
      </c>
      <c r="G32" s="12">
        <v>4</v>
      </c>
      <c r="H32" s="12">
        <v>4</v>
      </c>
    </row>
    <row r="33" spans="1:8" ht="52.5" customHeight="1">
      <c r="A33" s="10" t="s">
        <v>52</v>
      </c>
      <c r="B33" s="8" t="s">
        <v>25</v>
      </c>
      <c r="C33" s="8" t="s">
        <v>49</v>
      </c>
      <c r="D33" s="11" t="s">
        <v>53</v>
      </c>
      <c r="E33" s="11" t="s">
        <v>0</v>
      </c>
      <c r="F33" s="12">
        <f>F34</f>
        <v>0.3</v>
      </c>
      <c r="G33" s="12">
        <v>0.2</v>
      </c>
      <c r="H33" s="12">
        <v>0.2</v>
      </c>
    </row>
    <row r="34" spans="1:8" ht="15" customHeight="1">
      <c r="A34" s="10" t="s">
        <v>54</v>
      </c>
      <c r="B34" s="8" t="s">
        <v>25</v>
      </c>
      <c r="C34" s="8" t="s">
        <v>49</v>
      </c>
      <c r="D34" s="11" t="s">
        <v>53</v>
      </c>
      <c r="E34" s="11" t="s">
        <v>55</v>
      </c>
      <c r="F34" s="12">
        <v>0.3</v>
      </c>
      <c r="G34" s="12">
        <v>0.2</v>
      </c>
      <c r="H34" s="12">
        <v>0.2</v>
      </c>
    </row>
    <row r="35" spans="1:8" ht="40.5" customHeight="1">
      <c r="A35" s="10" t="s">
        <v>56</v>
      </c>
      <c r="B35" s="8" t="s">
        <v>25</v>
      </c>
      <c r="C35" s="8" t="s">
        <v>49</v>
      </c>
      <c r="D35" s="11" t="s">
        <v>57</v>
      </c>
      <c r="E35" s="11" t="s">
        <v>0</v>
      </c>
      <c r="F35" s="12">
        <f>F36</f>
        <v>31</v>
      </c>
      <c r="G35" s="12">
        <v>31</v>
      </c>
      <c r="H35" s="12">
        <v>31</v>
      </c>
    </row>
    <row r="36" spans="1:8" ht="15" customHeight="1">
      <c r="A36" s="10" t="s">
        <v>54</v>
      </c>
      <c r="B36" s="8" t="s">
        <v>25</v>
      </c>
      <c r="C36" s="8" t="s">
        <v>49</v>
      </c>
      <c r="D36" s="11" t="s">
        <v>57</v>
      </c>
      <c r="E36" s="11" t="s">
        <v>55</v>
      </c>
      <c r="F36" s="12">
        <v>31</v>
      </c>
      <c r="G36" s="12">
        <v>31</v>
      </c>
      <c r="H36" s="12">
        <v>31</v>
      </c>
    </row>
    <row r="37" spans="1:8" ht="52.5" customHeight="1">
      <c r="A37" s="10" t="s">
        <v>58</v>
      </c>
      <c r="B37" s="8" t="s">
        <v>25</v>
      </c>
      <c r="C37" s="8" t="s">
        <v>49</v>
      </c>
      <c r="D37" s="11" t="s">
        <v>59</v>
      </c>
      <c r="E37" s="11" t="s">
        <v>0</v>
      </c>
      <c r="F37" s="12">
        <f>F38</f>
        <v>1.4</v>
      </c>
      <c r="G37" s="12">
        <v>1.4</v>
      </c>
      <c r="H37" s="12">
        <v>1.3</v>
      </c>
    </row>
    <row r="38" spans="1:8" ht="15" customHeight="1">
      <c r="A38" s="10" t="s">
        <v>54</v>
      </c>
      <c r="B38" s="8" t="s">
        <v>25</v>
      </c>
      <c r="C38" s="8" t="s">
        <v>49</v>
      </c>
      <c r="D38" s="11" t="s">
        <v>59</v>
      </c>
      <c r="E38" s="11" t="s">
        <v>55</v>
      </c>
      <c r="F38" s="12">
        <v>1.4</v>
      </c>
      <c r="G38" s="12">
        <v>1.4</v>
      </c>
      <c r="H38" s="12">
        <v>1.3</v>
      </c>
    </row>
    <row r="39" spans="1:8" ht="15" customHeight="1">
      <c r="A39" s="10" t="s">
        <v>60</v>
      </c>
      <c r="B39" s="8" t="s">
        <v>25</v>
      </c>
      <c r="C39" s="8" t="s">
        <v>49</v>
      </c>
      <c r="D39" s="11" t="s">
        <v>61</v>
      </c>
      <c r="E39" s="11" t="s">
        <v>0</v>
      </c>
      <c r="F39" s="12">
        <f>F40</f>
        <v>28</v>
      </c>
      <c r="G39" s="12">
        <v>28</v>
      </c>
      <c r="H39" s="12">
        <v>28</v>
      </c>
    </row>
    <row r="40" spans="1:8" ht="40.5" customHeight="1">
      <c r="A40" s="10" t="s">
        <v>30</v>
      </c>
      <c r="B40" s="8" t="s">
        <v>25</v>
      </c>
      <c r="C40" s="8" t="s">
        <v>49</v>
      </c>
      <c r="D40" s="11" t="s">
        <v>61</v>
      </c>
      <c r="E40" s="11" t="s">
        <v>31</v>
      </c>
      <c r="F40" s="12">
        <v>28</v>
      </c>
      <c r="G40" s="12">
        <v>28</v>
      </c>
      <c r="H40" s="12">
        <v>28</v>
      </c>
    </row>
    <row r="41" spans="1:8" ht="19.5" customHeight="1">
      <c r="A41" s="7" t="s">
        <v>62</v>
      </c>
      <c r="B41" s="8" t="s">
        <v>63</v>
      </c>
      <c r="C41" s="8" t="s">
        <v>0</v>
      </c>
      <c r="D41" s="8" t="s">
        <v>0</v>
      </c>
      <c r="E41" s="8" t="s">
        <v>0</v>
      </c>
      <c r="F41" s="9">
        <f>F42</f>
        <v>36.5</v>
      </c>
      <c r="G41" s="9">
        <v>5</v>
      </c>
      <c r="H41" s="9">
        <v>5</v>
      </c>
    </row>
    <row r="42" spans="1:8" ht="28.5" customHeight="1">
      <c r="A42" s="7" t="s">
        <v>64</v>
      </c>
      <c r="B42" s="8" t="s">
        <v>63</v>
      </c>
      <c r="C42" s="8" t="s">
        <v>65</v>
      </c>
      <c r="D42" s="8" t="s">
        <v>0</v>
      </c>
      <c r="E42" s="8" t="s">
        <v>0</v>
      </c>
      <c r="F42" s="9">
        <f>F43+F45</f>
        <v>36.5</v>
      </c>
      <c r="G42" s="9">
        <v>5</v>
      </c>
      <c r="H42" s="9">
        <v>5</v>
      </c>
    </row>
    <row r="43" spans="1:8" ht="25.5" customHeight="1">
      <c r="A43" s="10" t="s">
        <v>66</v>
      </c>
      <c r="B43" s="8" t="s">
        <v>63</v>
      </c>
      <c r="C43" s="8" t="s">
        <v>65</v>
      </c>
      <c r="D43" s="11" t="s">
        <v>67</v>
      </c>
      <c r="E43" s="11" t="s">
        <v>0</v>
      </c>
      <c r="F43" s="12">
        <f>F44</f>
        <v>30</v>
      </c>
      <c r="G43" s="12">
        <v>5</v>
      </c>
      <c r="H43" s="12">
        <v>5</v>
      </c>
    </row>
    <row r="44" spans="1:8" ht="26.25" customHeight="1">
      <c r="A44" s="10" t="s">
        <v>36</v>
      </c>
      <c r="B44" s="8" t="s">
        <v>63</v>
      </c>
      <c r="C44" s="8" t="s">
        <v>65</v>
      </c>
      <c r="D44" s="11" t="s">
        <v>67</v>
      </c>
      <c r="E44" s="11" t="s">
        <v>37</v>
      </c>
      <c r="F44" s="12">
        <v>30</v>
      </c>
      <c r="G44" s="12">
        <v>5</v>
      </c>
      <c r="H44" s="12">
        <v>5</v>
      </c>
    </row>
    <row r="45" spans="1:8" ht="27" customHeight="1">
      <c r="A45" s="10" t="s">
        <v>68</v>
      </c>
      <c r="B45" s="8" t="s">
        <v>63</v>
      </c>
      <c r="C45" s="8" t="s">
        <v>65</v>
      </c>
      <c r="D45" s="11" t="s">
        <v>69</v>
      </c>
      <c r="E45" s="11" t="s">
        <v>0</v>
      </c>
      <c r="F45" s="12">
        <f>F46</f>
        <v>6.5</v>
      </c>
      <c r="G45" s="12" t="s">
        <v>0</v>
      </c>
      <c r="H45" s="12" t="s">
        <v>0</v>
      </c>
    </row>
    <row r="46" spans="1:8" ht="24.75" customHeight="1">
      <c r="A46" s="10" t="s">
        <v>36</v>
      </c>
      <c r="B46" s="8" t="s">
        <v>63</v>
      </c>
      <c r="C46" s="8" t="s">
        <v>65</v>
      </c>
      <c r="D46" s="11" t="s">
        <v>69</v>
      </c>
      <c r="E46" s="11" t="s">
        <v>37</v>
      </c>
      <c r="F46" s="12">
        <v>6.5</v>
      </c>
      <c r="G46" s="12" t="s">
        <v>0</v>
      </c>
      <c r="H46" s="12" t="s">
        <v>0</v>
      </c>
    </row>
    <row r="47" spans="1:8" ht="15" customHeight="1">
      <c r="A47" s="7" t="s">
        <v>70</v>
      </c>
      <c r="B47" s="8" t="s">
        <v>71</v>
      </c>
      <c r="C47" s="8" t="s">
        <v>0</v>
      </c>
      <c r="D47" s="8" t="s">
        <v>0</v>
      </c>
      <c r="E47" s="8" t="s">
        <v>0</v>
      </c>
      <c r="F47" s="9">
        <f>F48+F51</f>
        <v>1373.2</v>
      </c>
      <c r="G47" s="9">
        <v>186</v>
      </c>
      <c r="H47" s="9">
        <v>207</v>
      </c>
    </row>
    <row r="48" spans="1:8" ht="15" customHeight="1">
      <c r="A48" s="7" t="s">
        <v>72</v>
      </c>
      <c r="B48" s="8" t="s">
        <v>71</v>
      </c>
      <c r="C48" s="8" t="s">
        <v>25</v>
      </c>
      <c r="D48" s="8" t="s">
        <v>0</v>
      </c>
      <c r="E48" s="8" t="s">
        <v>0</v>
      </c>
      <c r="F48" s="9">
        <f>F49</f>
        <v>110</v>
      </c>
      <c r="G48" s="9">
        <v>100</v>
      </c>
      <c r="H48" s="9">
        <v>90</v>
      </c>
    </row>
    <row r="49" spans="1:8" ht="14.25" customHeight="1">
      <c r="A49" s="10" t="s">
        <v>73</v>
      </c>
      <c r="B49" s="8" t="s">
        <v>71</v>
      </c>
      <c r="C49" s="8" t="s">
        <v>25</v>
      </c>
      <c r="D49" s="11" t="s">
        <v>74</v>
      </c>
      <c r="E49" s="11" t="s">
        <v>0</v>
      </c>
      <c r="F49" s="12">
        <v>110</v>
      </c>
      <c r="G49" s="12">
        <v>100</v>
      </c>
      <c r="H49" s="12">
        <v>90</v>
      </c>
    </row>
    <row r="50" spans="1:8" ht="24.75" customHeight="1">
      <c r="A50" s="10" t="s">
        <v>36</v>
      </c>
      <c r="B50" s="8" t="s">
        <v>71</v>
      </c>
      <c r="C50" s="8" t="s">
        <v>25</v>
      </c>
      <c r="D50" s="11" t="s">
        <v>74</v>
      </c>
      <c r="E50" s="11" t="s">
        <v>37</v>
      </c>
      <c r="F50" s="12">
        <v>110</v>
      </c>
      <c r="G50" s="12">
        <v>100</v>
      </c>
      <c r="H50" s="12">
        <v>90</v>
      </c>
    </row>
    <row r="51" spans="1:8" ht="15" customHeight="1">
      <c r="A51" s="7" t="s">
        <v>75</v>
      </c>
      <c r="B51" s="8" t="s">
        <v>71</v>
      </c>
      <c r="C51" s="8" t="s">
        <v>63</v>
      </c>
      <c r="D51" s="8" t="s">
        <v>0</v>
      </c>
      <c r="E51" s="8" t="s">
        <v>0</v>
      </c>
      <c r="F51" s="9">
        <f>F52+F54+F56</f>
        <v>1263.2</v>
      </c>
      <c r="G51" s="9">
        <v>86</v>
      </c>
      <c r="H51" s="9">
        <v>117</v>
      </c>
    </row>
    <row r="52" spans="1:8" ht="15" customHeight="1">
      <c r="A52" s="10" t="s">
        <v>76</v>
      </c>
      <c r="B52" s="8" t="s">
        <v>71</v>
      </c>
      <c r="C52" s="8" t="s">
        <v>63</v>
      </c>
      <c r="D52" s="11" t="s">
        <v>77</v>
      </c>
      <c r="E52" s="11" t="s">
        <v>0</v>
      </c>
      <c r="F52" s="12">
        <f>F53</f>
        <v>809</v>
      </c>
      <c r="G52" s="12">
        <v>30</v>
      </c>
      <c r="H52" s="12">
        <v>30</v>
      </c>
    </row>
    <row r="53" spans="1:8" ht="25.5" customHeight="1">
      <c r="A53" s="10" t="s">
        <v>36</v>
      </c>
      <c r="B53" s="8" t="s">
        <v>71</v>
      </c>
      <c r="C53" s="8" t="s">
        <v>63</v>
      </c>
      <c r="D53" s="11" t="s">
        <v>77</v>
      </c>
      <c r="E53" s="11" t="s">
        <v>37</v>
      </c>
      <c r="F53" s="12">
        <v>809</v>
      </c>
      <c r="G53" s="12">
        <v>30</v>
      </c>
      <c r="H53" s="12">
        <v>30</v>
      </c>
    </row>
    <row r="54" spans="1:8" ht="15" customHeight="1">
      <c r="A54" s="10" t="s">
        <v>78</v>
      </c>
      <c r="B54" s="8" t="s">
        <v>71</v>
      </c>
      <c r="C54" s="8" t="s">
        <v>63</v>
      </c>
      <c r="D54" s="11" t="s">
        <v>79</v>
      </c>
      <c r="E54" s="11" t="s">
        <v>0</v>
      </c>
      <c r="F54" s="12">
        <f>F55</f>
        <v>184.2</v>
      </c>
      <c r="G54" s="12">
        <v>52</v>
      </c>
      <c r="H54" s="12">
        <v>32</v>
      </c>
    </row>
    <row r="55" spans="1:8" ht="27" customHeight="1">
      <c r="A55" s="10" t="s">
        <v>36</v>
      </c>
      <c r="B55" s="8" t="s">
        <v>71</v>
      </c>
      <c r="C55" s="8" t="s">
        <v>63</v>
      </c>
      <c r="D55" s="11" t="s">
        <v>79</v>
      </c>
      <c r="E55" s="11" t="s">
        <v>37</v>
      </c>
      <c r="F55" s="12">
        <v>184.2</v>
      </c>
      <c r="G55" s="12">
        <v>52</v>
      </c>
      <c r="H55" s="12">
        <v>32</v>
      </c>
    </row>
    <row r="56" spans="1:8" ht="16.5" customHeight="1">
      <c r="A56" s="10" t="s">
        <v>80</v>
      </c>
      <c r="B56" s="8" t="s">
        <v>71</v>
      </c>
      <c r="C56" s="8" t="s">
        <v>63</v>
      </c>
      <c r="D56" s="11" t="s">
        <v>81</v>
      </c>
      <c r="E56" s="11" t="s">
        <v>0</v>
      </c>
      <c r="F56" s="12">
        <f>F57</f>
        <v>270</v>
      </c>
      <c r="G56" s="12">
        <v>4</v>
      </c>
      <c r="H56" s="12">
        <v>55</v>
      </c>
    </row>
    <row r="57" spans="1:8" ht="27" customHeight="1">
      <c r="A57" s="10" t="s">
        <v>36</v>
      </c>
      <c r="B57" s="8" t="s">
        <v>71</v>
      </c>
      <c r="C57" s="8" t="s">
        <v>63</v>
      </c>
      <c r="D57" s="11" t="s">
        <v>81</v>
      </c>
      <c r="E57" s="11" t="s">
        <v>37</v>
      </c>
      <c r="F57" s="12">
        <v>270</v>
      </c>
      <c r="G57" s="12">
        <v>4</v>
      </c>
      <c r="H57" s="12">
        <v>55</v>
      </c>
    </row>
    <row r="58" spans="1:8" ht="15.75" customHeight="1">
      <c r="A58" s="13" t="s">
        <v>93</v>
      </c>
      <c r="B58" s="15" t="s">
        <v>95</v>
      </c>
      <c r="C58" s="15" t="s">
        <v>0</v>
      </c>
      <c r="D58" s="15" t="s">
        <v>0</v>
      </c>
      <c r="E58" s="11"/>
      <c r="F58" s="12">
        <f>F59</f>
        <v>20</v>
      </c>
      <c r="G58" s="12"/>
      <c r="H58" s="12"/>
    </row>
    <row r="59" spans="1:8" ht="15.75" customHeight="1">
      <c r="A59" s="13" t="s">
        <v>88</v>
      </c>
      <c r="B59" s="15" t="s">
        <v>95</v>
      </c>
      <c r="C59" s="15" t="s">
        <v>25</v>
      </c>
      <c r="D59" s="15" t="s">
        <v>0</v>
      </c>
      <c r="E59" s="11"/>
      <c r="F59" s="12">
        <f>F60</f>
        <v>20</v>
      </c>
      <c r="G59" s="12"/>
      <c r="H59" s="12"/>
    </row>
    <row r="60" spans="1:8" ht="15.75" customHeight="1">
      <c r="A60" s="13" t="s">
        <v>89</v>
      </c>
      <c r="B60" s="15" t="s">
        <v>95</v>
      </c>
      <c r="C60" s="15" t="s">
        <v>25</v>
      </c>
      <c r="D60" s="15" t="s">
        <v>90</v>
      </c>
      <c r="E60" s="11"/>
      <c r="F60" s="12">
        <f>F61</f>
        <v>20</v>
      </c>
      <c r="G60" s="12"/>
      <c r="H60" s="12"/>
    </row>
    <row r="61" spans="1:8" ht="14.25" customHeight="1">
      <c r="A61" s="13" t="s">
        <v>91</v>
      </c>
      <c r="B61" s="15" t="s">
        <v>95</v>
      </c>
      <c r="C61" s="14" t="s">
        <v>25</v>
      </c>
      <c r="D61" s="14" t="s">
        <v>92</v>
      </c>
      <c r="E61" s="11"/>
      <c r="F61" s="12">
        <f>F62</f>
        <v>20</v>
      </c>
      <c r="G61" s="12"/>
      <c r="H61" s="12"/>
    </row>
    <row r="62" spans="1:8" ht="16.5" customHeight="1">
      <c r="A62" s="13" t="s">
        <v>94</v>
      </c>
      <c r="B62" s="15" t="s">
        <v>95</v>
      </c>
      <c r="C62" s="14" t="s">
        <v>25</v>
      </c>
      <c r="D62" s="14" t="s">
        <v>92</v>
      </c>
      <c r="E62" s="11">
        <v>200</v>
      </c>
      <c r="F62" s="12">
        <v>20</v>
      </c>
      <c r="G62" s="12"/>
      <c r="H62" s="12"/>
    </row>
    <row r="63" spans="1:8" ht="15" customHeight="1">
      <c r="A63" s="7" t="s">
        <v>82</v>
      </c>
      <c r="B63" s="8" t="s">
        <v>65</v>
      </c>
      <c r="C63" s="8" t="s">
        <v>0</v>
      </c>
      <c r="D63" s="8" t="s">
        <v>0</v>
      </c>
      <c r="E63" s="8" t="s">
        <v>0</v>
      </c>
      <c r="F63" s="9">
        <f>F64</f>
        <v>463.1</v>
      </c>
      <c r="G63" s="9">
        <v>89</v>
      </c>
      <c r="H63" s="9">
        <v>50</v>
      </c>
    </row>
    <row r="64" spans="1:8" ht="15" customHeight="1">
      <c r="A64" s="7" t="s">
        <v>83</v>
      </c>
      <c r="B64" s="8" t="s">
        <v>65</v>
      </c>
      <c r="C64" s="8" t="s">
        <v>25</v>
      </c>
      <c r="D64" s="8" t="s">
        <v>0</v>
      </c>
      <c r="E64" s="8" t="s">
        <v>0</v>
      </c>
      <c r="F64" s="9">
        <f>F65</f>
        <v>463.1</v>
      </c>
      <c r="G64" s="9">
        <v>89</v>
      </c>
      <c r="H64" s="9">
        <v>50</v>
      </c>
    </row>
    <row r="65" spans="1:8" ht="15" customHeight="1">
      <c r="A65" s="10" t="s">
        <v>84</v>
      </c>
      <c r="B65" s="8" t="s">
        <v>65</v>
      </c>
      <c r="C65" s="8" t="s">
        <v>25</v>
      </c>
      <c r="D65" s="11" t="s">
        <v>85</v>
      </c>
      <c r="E65" s="11" t="s">
        <v>0</v>
      </c>
      <c r="F65" s="12">
        <f>F66</f>
        <v>463.1</v>
      </c>
      <c r="G65" s="12">
        <v>89</v>
      </c>
      <c r="H65" s="12">
        <v>50</v>
      </c>
    </row>
    <row r="66" spans="1:8" ht="13.5" customHeight="1">
      <c r="A66" s="10" t="s">
        <v>86</v>
      </c>
      <c r="B66" s="8" t="s">
        <v>65</v>
      </c>
      <c r="C66" s="8" t="s">
        <v>25</v>
      </c>
      <c r="D66" s="11" t="s">
        <v>85</v>
      </c>
      <c r="E66" s="11" t="s">
        <v>87</v>
      </c>
      <c r="F66" s="12">
        <v>463.1</v>
      </c>
      <c r="G66" s="12">
        <v>89</v>
      </c>
      <c r="H66" s="12">
        <v>50</v>
      </c>
    </row>
  </sheetData>
  <mergeCells count="3">
    <mergeCell ref="A3:H3"/>
    <mergeCell ref="A4:H4"/>
    <mergeCell ref="D1:H1"/>
  </mergeCells>
  <pageMargins left="0.59055120000000005" right="0.28999999999999998" top="0.2" bottom="0.16" header="0.3" footer="0.3"/>
  <pageSetup paperSize="9" orientation="landscape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2022-06-09T06:40:48Z</dcterms:modified>
</cp:coreProperties>
</file>